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28800" windowHeight="12225" tabRatio="605"/>
  </bookViews>
  <sheets>
    <sheet name="19.06.2023" sheetId="12" r:id="rId1"/>
  </sheets>
  <definedNames>
    <definedName name="_xlnm.Print_Titles" localSheetId="0">'19.06.2023'!$16:$18</definedName>
    <definedName name="_xlnm.Print_Area" localSheetId="0">'19.06.2023'!$A$1:$J$66</definedName>
  </definedNames>
  <calcPr calcId="124519"/>
</workbook>
</file>

<file path=xl/calcChain.xml><?xml version="1.0" encoding="utf-8"?>
<calcChain xmlns="http://schemas.openxmlformats.org/spreadsheetml/2006/main">
  <c r="D20" i="12"/>
  <c r="E20"/>
  <c r="F20"/>
  <c r="G20"/>
  <c r="H20"/>
  <c r="C20"/>
  <c r="D24"/>
  <c r="E24"/>
  <c r="F24"/>
  <c r="G24"/>
  <c r="H24"/>
  <c r="C24"/>
  <c r="D25"/>
  <c r="E25"/>
  <c r="H25"/>
  <c r="C25"/>
  <c r="G29"/>
  <c r="G25" s="1"/>
  <c r="H29"/>
  <c r="F29"/>
  <c r="F25" s="1"/>
  <c r="D22"/>
  <c r="E22"/>
  <c r="C22"/>
  <c r="D55"/>
  <c r="E55"/>
  <c r="F55"/>
  <c r="G55"/>
  <c r="H55"/>
  <c r="F21"/>
  <c r="G21"/>
  <c r="H21"/>
  <c r="E21"/>
  <c r="D21"/>
  <c r="C21"/>
  <c r="D33"/>
  <c r="E33"/>
  <c r="F33"/>
  <c r="G33"/>
  <c r="H33"/>
  <c r="C33"/>
  <c r="F38"/>
  <c r="G38"/>
  <c r="H38"/>
  <c r="E38"/>
  <c r="D38"/>
  <c r="C38"/>
  <c r="C55"/>
  <c r="D58"/>
  <c r="E58"/>
  <c r="F58"/>
  <c r="G58"/>
  <c r="H58"/>
  <c r="C58"/>
  <c r="D19" l="1"/>
  <c r="C19"/>
  <c r="E19"/>
  <c r="G22"/>
  <c r="G19" s="1"/>
  <c r="F22"/>
  <c r="F19" s="1"/>
  <c r="H22"/>
  <c r="H19" s="1"/>
</calcChain>
</file>

<file path=xl/sharedStrings.xml><?xml version="1.0" encoding="utf-8"?>
<sst xmlns="http://schemas.openxmlformats.org/spreadsheetml/2006/main" count="94" uniqueCount="78">
  <si>
    <t>Ответственный исполнитель, соисполнители</t>
  </si>
  <si>
    <t>Основное мероприятие 1. Обеспечение развития отрасли</t>
  </si>
  <si>
    <t>Мероприятие 2.1. Оценка недвижимости, признание прав и регулирование отношений по государственной и муниципальной собственности</t>
  </si>
  <si>
    <t>Основное мероприятие 3. Эффективное использование и вовлечение в хозяйственный оборот земельных участков и иной недвижимости</t>
  </si>
  <si>
    <t>Мероприятие 3.1. Мероприятия в сфере развития земельно-имущественных отношений</t>
  </si>
  <si>
    <t>Мероприятие 3.2. Мероприятия по подготовке градостроительной документации</t>
  </si>
  <si>
    <t>Мероприятие 3.3. Подготовка документов территориального планирования и правил землепользования и застройки</t>
  </si>
  <si>
    <t>Мероприятие 3.4. Подготовка документов территориального планирования и правил землепользования и застройки (софинансирование)</t>
  </si>
  <si>
    <t>Основное мероприятие 4. Обеспечение обслуживания, содержания и распоряжения муниципальной собственностью</t>
  </si>
  <si>
    <t>Мероприятие 4.1. Обслуживание, содержание и распоряжение муниципальной собственностью</t>
  </si>
  <si>
    <t>Наименование муниципальной программы, основных мероприятий, мероприятий</t>
  </si>
  <si>
    <t>Объемы бюджетных ассигнований по годам, рублей</t>
  </si>
  <si>
    <t>Всего по муниципальной программе,                                                             в том числе:</t>
  </si>
  <si>
    <t xml:space="preserve">Основное мероприятие 2.  Повышение эффективности управления объектами  недвижимого имущества муниципальной собственности Усть-Абаканского района </t>
  </si>
  <si>
    <t>Основное мероприятие 5. Реализация инфраструктурных проектов</t>
  </si>
  <si>
    <t>Мероприятие 5.1  Реализация инфраструктурных проектов, источником финансового обеспечения которых являются бюджетные кредиты, предоставляемых из федерального бюджета на финансовое обеспечение реализации инфраструктурных проектов</t>
  </si>
  <si>
    <t>Основные направления реализации</t>
  </si>
  <si>
    <t>Приложение</t>
  </si>
  <si>
    <t xml:space="preserve">Районный </t>
  </si>
  <si>
    <t xml:space="preserve">бюджет </t>
  </si>
  <si>
    <t>УИЗО</t>
  </si>
  <si>
    <t>Организация и проведение работ по оформлению и постановке на кадастровый учет земельных участков, в том числе под объектами дорожной инфраструктуры, тепловыми сетями, сетями водоснабжения и водоотведения</t>
  </si>
  <si>
    <t>включающие в себя:</t>
  </si>
  <si>
    <t>- проведение кадастровых работ в отношении земельных участков;</t>
  </si>
  <si>
    <t>- постановка земельных участков на государственный кадастровый учет;</t>
  </si>
  <si>
    <t>- государственная регистрация права муниципальной собственности на земельные участки, а также на земельные участки под объектами недвижимости.</t>
  </si>
  <si>
    <t>Преимущественное право выкупа земельных участков сельскохозяйственного назначения.</t>
  </si>
  <si>
    <t>Проведение государственной историко-культурной экспертизы земельных участков.</t>
  </si>
  <si>
    <t>Приведение в соответствие документов территориального планирования и правил землепользования и застройки и внесение в них изменений, а именно:</t>
  </si>
  <si>
    <t>- подготовка (внесение изменений) в генеральные планы поселений</t>
  </si>
  <si>
    <t>Усть-Абаканского района;</t>
  </si>
  <si>
    <t>- подготовка (внесение изменений) в правила землепользования и застройки поселений</t>
  </si>
  <si>
    <t>- устранение реестровых ошибок;</t>
  </si>
  <si>
    <t>- описание границ территориальных зон, постановка их на кадастровый учет в ЕГРН.</t>
  </si>
  <si>
    <t xml:space="preserve">УИЗО </t>
  </si>
  <si>
    <t>Осуществление полномочий собственника, в том  числе, выполнение обязательств в отношении расходов по содержанию муниципального имущества.</t>
  </si>
  <si>
    <t>Обеспечение обслуживания, содержания и распоряжения муниципальным имуществом.</t>
  </si>
  <si>
    <t>Для повышения эффективности использования недвижимости, находящейся в муниципальной собственности, необходимо содержать и ремонтировать муниципальное имущество, для его поддержания в безаварийном и технически исправном состоянии (коммунальные услуги, работы и услуги по содержанию муниципального имущества).</t>
  </si>
  <si>
    <t>Создание и (или) реконструкция, ремонт объектов теплоснабжения.</t>
  </si>
  <si>
    <t>Ввод в эксплуатацию объектов теплоснабжения;</t>
  </si>
  <si>
    <t>Постановка на кадастровый учет объекта теплоснабжения.</t>
  </si>
  <si>
    <t>Муниципальная программа «Развитие муниципального имущества в  Усть-Абаканском районе»</t>
  </si>
  <si>
    <t xml:space="preserve">Приложение 3 к текстовой части </t>
  </si>
  <si>
    <t>муниципальной программы "Развитие муниципального</t>
  </si>
  <si>
    <t>имущества в Усть-Абаканском районе"</t>
  </si>
  <si>
    <t>РЕСУРСНОЕ ОБЕСПЕЧЕНИЕ</t>
  </si>
  <si>
    <t>реализации муниципальной программы</t>
  </si>
  <si>
    <t xml:space="preserve">Н.А. Потылицына </t>
  </si>
  <si>
    <t>«</t>
  </si>
  <si>
    <t>Организация и проведение работ по изготовлению технических паспортов, технических планов, постановка на государственный кадастровый учет объектов недвижимого муниципального имущества и его содержания.                                                                                                                                          Выполнение работ по оценке рыночной стоимости арендной платы на объекты, подлежащие передаче в аренду, в том числе по оценке объектов, подлежащих реализации, а также содержания имущества.</t>
  </si>
  <si>
    <t>Выполнение работ по разработке градостроительной документации земельных участков и проведение кадастровых работ на реализацию положений законов Республики Хакасия от 05.05.2003 № 25 «О предоставлении в собственность граждан и юридических лиц земельных участков, находящихся в государственной и муниципальной собственности», от 08.11.2011                                                                                                                                    № 88-ЗРХ «О бесплатном предоставлении в собственность граждан, имеющих трех и более детей, земельных участков на территории Республика Хакасия». Выполнение работ по подготовке проекта схемы территориального планирования Усть-Абаканского района РХ</t>
  </si>
  <si>
    <t>УИЗО (местный бюджет)</t>
  </si>
  <si>
    <t>УИЗО (республиканский бюджет)</t>
  </si>
  <si>
    <t>УИЗО (федеральный бюджет)</t>
  </si>
  <si>
    <t>Мероприятие 2.2. Проведение комплексных кадастровых работ (в т.ч. софинансирование с республиканским бюджетом)</t>
  </si>
  <si>
    <t xml:space="preserve">Региональный проект «Обеспечение полноты и качества сведений в Едином государственном реестре недвижимости». Проведение комплексных кадастровых работ </t>
  </si>
  <si>
    <t>Федеральный бюджет</t>
  </si>
  <si>
    <t>Обеспечение деятельности УИЗО</t>
  </si>
  <si>
    <t xml:space="preserve">Республиканский бюджет </t>
  </si>
  <si>
    <t xml:space="preserve">                                                                                                                  ».</t>
  </si>
  <si>
    <t xml:space="preserve">Мероприятие 3.5. Подготовка документации по планировке территории </t>
  </si>
  <si>
    <t xml:space="preserve">Разработка документации по планировке территории:
- проект межевания
- проект планировки
</t>
  </si>
  <si>
    <t>Фонд оплаты труда муниципальных служащих</t>
  </si>
  <si>
    <t>Фонд оплаты труда работников администрации Усть-Абаканского района и ее структурных подразделений, замещающих должности, не являющиеся должностями муниципальной службы</t>
  </si>
  <si>
    <t>Содержание органов местного самоуправления</t>
  </si>
  <si>
    <t xml:space="preserve">Мероприятие 1.1. Органы местного самоуправления </t>
  </si>
  <si>
    <t xml:space="preserve">Мероприятие 1.2. Поощрение соответствующих муниципальных управленческих команд, способствоваших достижению Республикой Хакасии значений (уровней) показателей для оценки эффективности деятельности высших должностных лиц субъектов Российской Федерации источником финансового обеспечения которых является дотация (грант) из федерального бюджета </t>
  </si>
  <si>
    <t>Поощрение соответствующих муниципальных управленческих команд, способствоваших достижению Республикой Хакасии значений (уровней) показателей для оценки эффективности деятельности высших должностных лиц субъектов Российской Федерации</t>
  </si>
  <si>
    <t xml:space="preserve">Мероприятие 1.2. Органы местного самоуправления </t>
  </si>
  <si>
    <t xml:space="preserve">Мероприятие 1.3. Органы местного самоуправления </t>
  </si>
  <si>
    <t>Мероприятие 1.3.1. Фонд оплаты труда муниципальных служащих</t>
  </si>
  <si>
    <t>Мероприятие 1.3.3. Содержание органов местного самоуправления</t>
  </si>
  <si>
    <t>Первый заместитель Главы администрации Усть-Абаканского района по финансам и экономике - руководитель Управления финансов и экономики администрации Усть-Абаканского района Республики Хакасия</t>
  </si>
  <si>
    <t>Мероприятие 1.3.2. Фонд оплаты труда работников, замещающих должности, не являющиеся должностями  муниципальной службы</t>
  </si>
  <si>
    <t xml:space="preserve">к постановлению Администрации </t>
  </si>
  <si>
    <t>Усть-Абаканского муниципального района</t>
  </si>
  <si>
    <t>Республики Хакасии</t>
  </si>
  <si>
    <t>от 27.03.2025    № 230 -п</t>
  </si>
</sst>
</file>

<file path=xl/styles.xml><?xml version="1.0" encoding="utf-8"?>
<styleSheet xmlns="http://schemas.openxmlformats.org/spreadsheetml/2006/main">
  <fonts count="12">
    <font>
      <sz val="11"/>
      <color theme="1"/>
      <name val="Calibri"/>
      <family val="2"/>
      <charset val="204"/>
      <scheme val="minor"/>
    </font>
    <font>
      <sz val="12"/>
      <color theme="1"/>
      <name val="Times New Roman"/>
      <family val="1"/>
      <charset val="204"/>
    </font>
    <font>
      <b/>
      <sz val="16"/>
      <color theme="1"/>
      <name val="Times New Roman"/>
      <family val="1"/>
      <charset val="204"/>
    </font>
    <font>
      <sz val="12"/>
      <name val="Times New Roman"/>
      <family val="1"/>
      <charset val="204"/>
    </font>
    <font>
      <sz val="13"/>
      <color theme="1"/>
      <name val="Times New Roman"/>
      <family val="1"/>
      <charset val="204"/>
    </font>
    <font>
      <sz val="12"/>
      <color rgb="FF000000"/>
      <name val="Times New Roman"/>
      <family val="1"/>
      <charset val="204"/>
    </font>
    <font>
      <b/>
      <i/>
      <sz val="12"/>
      <color rgb="FF000000"/>
      <name val="Times New Roman"/>
      <family val="1"/>
      <charset val="204"/>
    </font>
    <font>
      <sz val="12"/>
      <color theme="1"/>
      <name val="Calibri"/>
      <family val="2"/>
      <charset val="204"/>
      <scheme val="minor"/>
    </font>
    <font>
      <sz val="13"/>
      <name val="Times New Roman"/>
      <family val="1"/>
      <charset val="204"/>
    </font>
    <font>
      <sz val="13"/>
      <color theme="1"/>
      <name val="Calibri"/>
      <family val="2"/>
      <charset val="204"/>
      <scheme val="minor"/>
    </font>
    <font>
      <b/>
      <sz val="12"/>
      <color theme="1"/>
      <name val="Times New Roman"/>
      <family val="1"/>
      <charset val="204"/>
    </font>
    <font>
      <b/>
      <i/>
      <sz val="12"/>
      <color theme="1"/>
      <name val="Times New Roman"/>
      <family val="1"/>
      <charset val="20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s>
  <cellStyleXfs count="1">
    <xf numFmtId="0" fontId="0" fillId="0" borderId="0"/>
  </cellStyleXfs>
  <cellXfs count="81">
    <xf numFmtId="0" fontId="0" fillId="0" borderId="0" xfId="0"/>
    <xf numFmtId="0" fontId="7" fillId="0" borderId="0" xfId="0" applyFont="1" applyFill="1"/>
    <xf numFmtId="0" fontId="2" fillId="0" borderId="0" xfId="0" applyFont="1" applyFill="1" applyAlignment="1">
      <alignment horizontal="center"/>
    </xf>
    <xf numFmtId="0" fontId="1" fillId="0" borderId="1" xfId="0" applyFont="1" applyFill="1" applyBorder="1" applyAlignment="1">
      <alignment horizontal="center" wrapText="1"/>
    </xf>
    <xf numFmtId="0" fontId="1" fillId="0" borderId="1" xfId="0" applyFont="1" applyFill="1" applyBorder="1" applyAlignment="1">
      <alignment horizontal="center" vertical="top" wrapText="1"/>
    </xf>
    <xf numFmtId="0" fontId="4" fillId="0" borderId="0" xfId="0" applyFont="1" applyFill="1"/>
    <xf numFmtId="0" fontId="1" fillId="0" borderId="0" xfId="0" applyFont="1" applyFill="1" applyAlignment="1">
      <alignment horizontal="left"/>
    </xf>
    <xf numFmtId="0" fontId="1" fillId="0" borderId="0" xfId="0" applyFont="1" applyFill="1"/>
    <xf numFmtId="0" fontId="8" fillId="0" borderId="0" xfId="0" applyFont="1" applyFill="1" applyAlignment="1">
      <alignment horizontal="left"/>
    </xf>
    <xf numFmtId="0" fontId="3" fillId="0" borderId="0" xfId="0" applyFont="1" applyFill="1" applyAlignment="1">
      <alignment wrapText="1"/>
    </xf>
    <xf numFmtId="0" fontId="8" fillId="0" borderId="0" xfId="0" applyFont="1" applyFill="1" applyAlignment="1">
      <alignment wrapText="1"/>
    </xf>
    <xf numFmtId="0" fontId="7" fillId="0" borderId="0" xfId="0" applyFont="1" applyFill="1" applyAlignment="1">
      <alignment wrapText="1"/>
    </xf>
    <xf numFmtId="0" fontId="5" fillId="0" borderId="1" xfId="0" applyFont="1" applyFill="1" applyBorder="1" applyAlignment="1">
      <alignment horizontal="center" vertical="top" wrapText="1"/>
    </xf>
    <xf numFmtId="0" fontId="5" fillId="0" borderId="1" xfId="0" applyFont="1" applyFill="1" applyBorder="1" applyAlignment="1">
      <alignment wrapText="1"/>
    </xf>
    <xf numFmtId="0" fontId="1" fillId="0" borderId="1" xfId="0" applyFont="1" applyFill="1" applyBorder="1" applyAlignment="1">
      <alignment horizontal="center" vertical="top"/>
    </xf>
    <xf numFmtId="0" fontId="5" fillId="0" borderId="2" xfId="0" applyFont="1" applyFill="1" applyBorder="1" applyAlignment="1">
      <alignment vertical="top" wrapText="1"/>
    </xf>
    <xf numFmtId="0" fontId="7" fillId="0" borderId="1" xfId="0" applyFont="1" applyFill="1" applyBorder="1" applyAlignment="1">
      <alignment wrapText="1"/>
    </xf>
    <xf numFmtId="0" fontId="5" fillId="0" borderId="3" xfId="0" applyFont="1" applyFill="1" applyBorder="1" applyAlignment="1">
      <alignment vertical="top" wrapText="1"/>
    </xf>
    <xf numFmtId="0" fontId="5" fillId="0" borderId="3" xfId="0" applyFont="1" applyFill="1" applyBorder="1" applyAlignment="1">
      <alignment wrapText="1"/>
    </xf>
    <xf numFmtId="0" fontId="5" fillId="0" borderId="1" xfId="0" applyFont="1" applyFill="1" applyBorder="1" applyAlignment="1">
      <alignment vertical="top" wrapText="1"/>
    </xf>
    <xf numFmtId="0" fontId="1" fillId="0" borderId="2" xfId="0" applyFont="1" applyFill="1" applyBorder="1" applyAlignment="1">
      <alignment vertical="top" wrapText="1"/>
    </xf>
    <xf numFmtId="0" fontId="1" fillId="0" borderId="4" xfId="0" applyFont="1" applyFill="1" applyBorder="1" applyAlignment="1">
      <alignment vertical="top" wrapText="1"/>
    </xf>
    <xf numFmtId="0" fontId="1" fillId="0" borderId="3" xfId="0" applyFont="1" applyFill="1" applyBorder="1" applyAlignment="1">
      <alignment vertical="top" wrapText="1"/>
    </xf>
    <xf numFmtId="0" fontId="5" fillId="0" borderId="4" xfId="0" applyFont="1" applyFill="1" applyBorder="1" applyAlignment="1">
      <alignment vertical="top" wrapText="1"/>
    </xf>
    <xf numFmtId="0" fontId="9" fillId="0" borderId="0" xfId="0" applyFont="1" applyFill="1"/>
    <xf numFmtId="4" fontId="4" fillId="0" borderId="0" xfId="0" applyNumberFormat="1" applyFont="1" applyFill="1" applyAlignment="1">
      <alignment horizontal="left"/>
    </xf>
    <xf numFmtId="4" fontId="1" fillId="0" borderId="1" xfId="0" applyNumberFormat="1" applyFont="1" applyFill="1" applyBorder="1" applyAlignment="1">
      <alignment horizontal="center" wrapText="1"/>
    </xf>
    <xf numFmtId="4" fontId="1" fillId="0" borderId="1" xfId="0" applyNumberFormat="1" applyFont="1" applyFill="1" applyBorder="1" applyAlignment="1">
      <alignment horizontal="center" vertical="top" wrapText="1"/>
    </xf>
    <xf numFmtId="4" fontId="1" fillId="0" borderId="1" xfId="0" applyNumberFormat="1" applyFont="1" applyFill="1" applyBorder="1" applyAlignment="1">
      <alignment horizontal="center" vertical="top" wrapText="1"/>
    </xf>
    <xf numFmtId="4" fontId="1" fillId="0" borderId="5" xfId="0" applyNumberFormat="1" applyFont="1" applyFill="1" applyBorder="1" applyAlignment="1">
      <alignment horizontal="center" wrapText="1"/>
    </xf>
    <xf numFmtId="0" fontId="7" fillId="0" borderId="1" xfId="0" applyFont="1" applyFill="1" applyBorder="1" applyAlignment="1">
      <alignment wrapText="1"/>
    </xf>
    <xf numFmtId="0" fontId="5" fillId="0" borderId="1" xfId="0" applyFont="1" applyFill="1" applyBorder="1" applyAlignment="1">
      <alignment vertical="top" wrapText="1"/>
    </xf>
    <xf numFmtId="4" fontId="10" fillId="0" borderId="1" xfId="0" applyNumberFormat="1" applyFont="1" applyFill="1" applyBorder="1" applyAlignment="1">
      <alignment horizontal="center" wrapText="1"/>
    </xf>
    <xf numFmtId="0" fontId="7" fillId="0" borderId="1" xfId="0" applyFont="1" applyFill="1" applyBorder="1" applyAlignment="1">
      <alignment vertical="top" wrapText="1"/>
    </xf>
    <xf numFmtId="4" fontId="1" fillId="0" borderId="1" xfId="0" applyNumberFormat="1" applyFont="1" applyFill="1" applyBorder="1" applyAlignment="1">
      <alignment horizontal="center" vertical="top" wrapText="1"/>
    </xf>
    <xf numFmtId="0" fontId="5" fillId="0" borderId="1" xfId="0" applyFont="1" applyFill="1" applyBorder="1" applyAlignment="1">
      <alignment vertical="top" wrapText="1"/>
    </xf>
    <xf numFmtId="4" fontId="1" fillId="0" borderId="1" xfId="0" applyNumberFormat="1" applyFont="1" applyFill="1" applyBorder="1" applyAlignment="1">
      <alignment horizontal="center" vertical="top" wrapText="1"/>
    </xf>
    <xf numFmtId="0" fontId="5" fillId="0" borderId="1" xfId="0" applyFont="1" applyFill="1" applyBorder="1" applyAlignment="1">
      <alignment vertical="top" wrapText="1"/>
    </xf>
    <xf numFmtId="4" fontId="1" fillId="0" borderId="1" xfId="0" applyNumberFormat="1" applyFont="1" applyFill="1" applyBorder="1" applyAlignment="1">
      <alignment horizontal="center" vertical="top" wrapText="1"/>
    </xf>
    <xf numFmtId="4" fontId="1" fillId="0" borderId="1" xfId="0" applyNumberFormat="1" applyFont="1" applyFill="1" applyBorder="1" applyAlignment="1">
      <alignment horizontal="center" vertical="top" wrapText="1"/>
    </xf>
    <xf numFmtId="0" fontId="5" fillId="0" borderId="1" xfId="0" applyFont="1" applyFill="1" applyBorder="1" applyAlignment="1">
      <alignment vertical="top" wrapText="1"/>
    </xf>
    <xf numFmtId="0" fontId="6" fillId="0" borderId="1" xfId="0" applyFont="1" applyFill="1" applyBorder="1" applyAlignment="1">
      <alignment vertical="top" wrapText="1"/>
    </xf>
    <xf numFmtId="4" fontId="1" fillId="0" borderId="5" xfId="0" applyNumberFormat="1" applyFont="1" applyFill="1" applyBorder="1" applyAlignment="1">
      <alignment horizontal="center" wrapText="1"/>
    </xf>
    <xf numFmtId="4" fontId="1" fillId="0" borderId="1" xfId="0" applyNumberFormat="1" applyFont="1" applyFill="1" applyBorder="1" applyAlignment="1">
      <alignment horizontal="center" wrapText="1"/>
    </xf>
    <xf numFmtId="0" fontId="2" fillId="0" borderId="0" xfId="0" applyFont="1" applyFill="1" applyAlignment="1">
      <alignment horizontal="center"/>
    </xf>
    <xf numFmtId="0" fontId="1" fillId="0" borderId="1" xfId="0" applyFont="1" applyFill="1" applyBorder="1" applyAlignment="1">
      <alignment horizontal="center" wrapText="1"/>
    </xf>
    <xf numFmtId="0" fontId="2" fillId="0" borderId="0" xfId="0" applyFont="1" applyFill="1" applyAlignment="1">
      <alignment horizontal="center"/>
    </xf>
    <xf numFmtId="0" fontId="1" fillId="0" borderId="1" xfId="0" applyFont="1" applyFill="1" applyBorder="1" applyAlignment="1">
      <alignment horizontal="center" wrapText="1"/>
    </xf>
    <xf numFmtId="0" fontId="5" fillId="0" borderId="1" xfId="0" applyFont="1" applyFill="1" applyBorder="1" applyAlignment="1">
      <alignment vertical="top" wrapText="1"/>
    </xf>
    <xf numFmtId="4" fontId="1" fillId="0" borderId="1" xfId="0" applyNumberFormat="1" applyFont="1" applyFill="1" applyBorder="1" applyAlignment="1">
      <alignment horizontal="center" vertical="top" wrapText="1"/>
    </xf>
    <xf numFmtId="4" fontId="1" fillId="0" borderId="5" xfId="0" applyNumberFormat="1" applyFont="1" applyFill="1" applyBorder="1" applyAlignment="1">
      <alignment horizontal="center" wrapText="1"/>
    </xf>
    <xf numFmtId="4" fontId="11" fillId="0" borderId="1" xfId="0" applyNumberFormat="1" applyFont="1" applyFill="1" applyBorder="1" applyAlignment="1">
      <alignment horizontal="center" vertical="top" wrapText="1"/>
    </xf>
    <xf numFmtId="4" fontId="11" fillId="0" borderId="1" xfId="0" applyNumberFormat="1" applyFont="1" applyFill="1" applyBorder="1" applyAlignment="1">
      <alignment horizontal="center" vertical="top" wrapText="1"/>
    </xf>
    <xf numFmtId="4" fontId="11" fillId="0" borderId="1" xfId="0" applyNumberFormat="1" applyFont="1" applyFill="1" applyBorder="1" applyAlignment="1">
      <alignment horizontal="center" vertical="top" wrapText="1"/>
    </xf>
    <xf numFmtId="4" fontId="1" fillId="0" borderId="1" xfId="0" applyNumberFormat="1" applyFont="1" applyFill="1" applyBorder="1" applyAlignment="1">
      <alignment horizontal="center" vertical="top" wrapText="1"/>
    </xf>
    <xf numFmtId="4" fontId="1" fillId="0" borderId="5" xfId="0" applyNumberFormat="1" applyFont="1" applyFill="1" applyBorder="1" applyAlignment="1">
      <alignment horizontal="center" wrapText="1"/>
    </xf>
    <xf numFmtId="0" fontId="2" fillId="0" borderId="0" xfId="0" applyFont="1" applyFill="1" applyAlignment="1">
      <alignment horizontal="center"/>
    </xf>
    <xf numFmtId="0" fontId="1" fillId="0" borderId="1" xfId="0" applyFont="1" applyFill="1" applyBorder="1" applyAlignment="1">
      <alignment horizontal="center" wrapText="1"/>
    </xf>
    <xf numFmtId="0" fontId="5" fillId="0" borderId="1" xfId="0" applyFont="1" applyFill="1" applyBorder="1" applyAlignment="1">
      <alignment vertical="top" wrapText="1"/>
    </xf>
    <xf numFmtId="0" fontId="7" fillId="0" borderId="0" xfId="0" applyFont="1" applyFill="1" applyBorder="1" applyAlignment="1">
      <alignment wrapText="1"/>
    </xf>
    <xf numFmtId="0" fontId="4" fillId="0" borderId="0" xfId="0" applyFont="1" applyFill="1" applyAlignment="1">
      <alignment horizontal="left" wrapText="1"/>
    </xf>
    <xf numFmtId="4" fontId="11" fillId="0" borderId="1" xfId="0" applyNumberFormat="1" applyFont="1" applyFill="1" applyBorder="1" applyAlignment="1">
      <alignment horizontal="center" vertical="top" wrapText="1"/>
    </xf>
    <xf numFmtId="0" fontId="6" fillId="0" borderId="1" xfId="0" applyFont="1" applyFill="1" applyBorder="1" applyAlignment="1">
      <alignment vertical="top" wrapText="1"/>
    </xf>
    <xf numFmtId="4" fontId="1" fillId="0" borderId="1" xfId="0" applyNumberFormat="1" applyFont="1" applyFill="1" applyBorder="1" applyAlignment="1">
      <alignment horizontal="center" vertical="top" wrapText="1"/>
    </xf>
    <xf numFmtId="0" fontId="5" fillId="0" borderId="1" xfId="0" applyFont="1" applyFill="1" applyBorder="1" applyAlignment="1">
      <alignment vertical="top" wrapText="1"/>
    </xf>
    <xf numFmtId="4" fontId="1" fillId="0" borderId="2" xfId="0" applyNumberFormat="1" applyFont="1" applyFill="1" applyBorder="1" applyAlignment="1">
      <alignment horizontal="center" vertical="top" wrapText="1"/>
    </xf>
    <xf numFmtId="4" fontId="1" fillId="0" borderId="4" xfId="0" applyNumberFormat="1" applyFont="1" applyFill="1" applyBorder="1" applyAlignment="1">
      <alignment horizontal="center" vertical="top" wrapText="1"/>
    </xf>
    <xf numFmtId="4" fontId="1" fillId="0" borderId="3" xfId="0" applyNumberFormat="1" applyFont="1" applyFill="1" applyBorder="1" applyAlignment="1">
      <alignment horizontal="center" vertical="top" wrapText="1"/>
    </xf>
    <xf numFmtId="4" fontId="1" fillId="0" borderId="5" xfId="0" applyNumberFormat="1" applyFont="1" applyFill="1" applyBorder="1" applyAlignment="1">
      <alignment horizontal="center" wrapText="1"/>
    </xf>
    <xf numFmtId="0" fontId="5" fillId="0" borderId="2" xfId="0" applyFont="1" applyFill="1" applyBorder="1" applyAlignment="1">
      <alignment horizontal="left" vertical="top" wrapText="1"/>
    </xf>
    <xf numFmtId="0" fontId="5" fillId="0" borderId="4" xfId="0" applyFont="1" applyFill="1" applyBorder="1" applyAlignment="1">
      <alignment horizontal="left" vertical="top" wrapText="1"/>
    </xf>
    <xf numFmtId="0" fontId="1" fillId="0" borderId="2" xfId="0" applyFont="1" applyFill="1" applyBorder="1" applyAlignment="1">
      <alignment horizontal="left" vertical="top" wrapText="1"/>
    </xf>
    <xf numFmtId="0" fontId="1" fillId="0" borderId="3" xfId="0" applyFont="1" applyFill="1" applyBorder="1" applyAlignment="1">
      <alignment horizontal="left" vertical="top" wrapText="1"/>
    </xf>
    <xf numFmtId="0" fontId="2" fillId="0" borderId="0" xfId="0" applyFont="1" applyFill="1" applyAlignment="1">
      <alignment horizontal="center"/>
    </xf>
    <xf numFmtId="0" fontId="5" fillId="0" borderId="1" xfId="0" applyFont="1" applyFill="1" applyBorder="1" applyAlignment="1">
      <alignment horizontal="center" wrapText="1"/>
    </xf>
    <xf numFmtId="0" fontId="5" fillId="0" borderId="1" xfId="0" applyFont="1" applyFill="1" applyBorder="1" applyAlignment="1">
      <alignment horizontal="center"/>
    </xf>
    <xf numFmtId="0" fontId="1" fillId="0" borderId="1" xfId="0" applyFont="1" applyFill="1" applyBorder="1" applyAlignment="1">
      <alignment horizontal="center" wrapText="1"/>
    </xf>
    <xf numFmtId="0" fontId="7" fillId="0" borderId="1" xfId="0" applyFont="1" applyFill="1" applyBorder="1"/>
    <xf numFmtId="0" fontId="7" fillId="0" borderId="1" xfId="0" applyFont="1" applyFill="1" applyBorder="1" applyAlignment="1">
      <alignment wrapText="1"/>
    </xf>
    <xf numFmtId="0" fontId="5" fillId="0" borderId="3" xfId="0" applyFont="1" applyFill="1" applyBorder="1" applyAlignment="1">
      <alignment horizontal="left" vertical="top" wrapText="1"/>
    </xf>
    <xf numFmtId="0" fontId="1" fillId="0" borderId="4" xfId="0" applyFont="1" applyFill="1" applyBorder="1" applyAlignment="1">
      <alignment horizontal="left"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65"/>
  <sheetViews>
    <sheetView tabSelected="1" view="pageBreakPreview" zoomScale="90" zoomScaleSheetLayoutView="90" workbookViewId="0">
      <selection activeCell="E6" sqref="E6"/>
    </sheetView>
  </sheetViews>
  <sheetFormatPr defaultRowHeight="15.75"/>
  <cols>
    <col min="1" max="1" width="51.85546875" style="1" customWidth="1"/>
    <col min="2" max="2" width="19" style="1" customWidth="1"/>
    <col min="3" max="3" width="15.140625" style="1" customWidth="1"/>
    <col min="4" max="4" width="15.7109375" style="1" customWidth="1"/>
    <col min="5" max="5" width="15.5703125" style="1" customWidth="1"/>
    <col min="6" max="6" width="15.42578125" style="1" customWidth="1"/>
    <col min="7" max="7" width="16.140625" style="1" customWidth="1"/>
    <col min="8" max="8" width="15" style="1" customWidth="1"/>
    <col min="9" max="9" width="56.85546875" style="1" customWidth="1"/>
    <col min="10" max="10" width="7.7109375" style="1" customWidth="1"/>
    <col min="11" max="16384" width="9.140625" style="1"/>
  </cols>
  <sheetData>
    <row r="1" spans="1:11" ht="16.5">
      <c r="I1" s="5" t="s">
        <v>17</v>
      </c>
      <c r="J1" s="6"/>
      <c r="K1" s="7"/>
    </row>
    <row r="2" spans="1:11" ht="16.5">
      <c r="I2" s="8" t="s">
        <v>74</v>
      </c>
      <c r="J2" s="7"/>
      <c r="K2" s="7"/>
    </row>
    <row r="3" spans="1:11" ht="16.5">
      <c r="I3" s="8" t="s">
        <v>75</v>
      </c>
      <c r="J3" s="7"/>
      <c r="K3" s="7"/>
    </row>
    <row r="4" spans="1:11" ht="16.5">
      <c r="I4" s="8" t="s">
        <v>76</v>
      </c>
      <c r="J4" s="7"/>
      <c r="K4" s="7"/>
    </row>
    <row r="5" spans="1:11" ht="16.5">
      <c r="I5" s="8" t="s">
        <v>77</v>
      </c>
      <c r="J5" s="7"/>
      <c r="K5" s="7"/>
    </row>
    <row r="6" spans="1:11" ht="16.5">
      <c r="I6" s="8"/>
      <c r="J6" s="7"/>
      <c r="K6" s="7"/>
    </row>
    <row r="7" spans="1:11" ht="16.5">
      <c r="A7" s="1" t="s">
        <v>48</v>
      </c>
      <c r="I7" s="8" t="s">
        <v>42</v>
      </c>
      <c r="J7" s="7"/>
      <c r="K7" s="7"/>
    </row>
    <row r="8" spans="1:11" ht="16.5">
      <c r="I8" s="8" t="s">
        <v>43</v>
      </c>
      <c r="J8" s="7"/>
      <c r="K8" s="7"/>
    </row>
    <row r="9" spans="1:11" ht="15.75" customHeight="1">
      <c r="G9" s="9"/>
      <c r="H9" s="9"/>
      <c r="I9" s="10" t="s">
        <v>44</v>
      </c>
    </row>
    <row r="10" spans="1:11" ht="15.75" customHeight="1">
      <c r="G10" s="9"/>
      <c r="H10" s="9"/>
      <c r="I10" s="9"/>
    </row>
    <row r="11" spans="1:11" ht="15.75" customHeight="1">
      <c r="G11" s="9"/>
      <c r="H11" s="9"/>
      <c r="I11" s="9"/>
    </row>
    <row r="12" spans="1:11" ht="24.75" customHeight="1">
      <c r="A12" s="73" t="s">
        <v>45</v>
      </c>
      <c r="B12" s="73"/>
      <c r="C12" s="73"/>
      <c r="D12" s="73"/>
      <c r="E12" s="73"/>
      <c r="F12" s="73"/>
      <c r="G12" s="73"/>
      <c r="H12" s="73"/>
      <c r="I12" s="73"/>
    </row>
    <row r="13" spans="1:11" ht="24.75" customHeight="1">
      <c r="A13" s="73" t="s">
        <v>46</v>
      </c>
      <c r="B13" s="73"/>
      <c r="C13" s="73"/>
      <c r="D13" s="73"/>
      <c r="E13" s="73"/>
      <c r="F13" s="73"/>
      <c r="G13" s="73"/>
      <c r="H13" s="73"/>
      <c r="I13" s="73"/>
    </row>
    <row r="14" spans="1:11" ht="24.75" customHeight="1">
      <c r="A14" s="2"/>
      <c r="B14" s="2"/>
      <c r="C14" s="2"/>
      <c r="D14" s="2"/>
      <c r="E14" s="56"/>
      <c r="F14" s="44"/>
      <c r="G14" s="46"/>
      <c r="H14" s="46"/>
      <c r="I14" s="2"/>
    </row>
    <row r="15" spans="1:11" hidden="1"/>
    <row r="16" spans="1:11" ht="28.5" customHeight="1">
      <c r="A16" s="74" t="s">
        <v>10</v>
      </c>
      <c r="B16" s="74" t="s">
        <v>0</v>
      </c>
      <c r="C16" s="75" t="s">
        <v>11</v>
      </c>
      <c r="D16" s="75"/>
      <c r="E16" s="75"/>
      <c r="F16" s="75"/>
      <c r="G16" s="75"/>
      <c r="H16" s="75"/>
      <c r="I16" s="76" t="s">
        <v>16</v>
      </c>
      <c r="J16" s="11"/>
    </row>
    <row r="17" spans="1:10" ht="33.75" customHeight="1">
      <c r="A17" s="74"/>
      <c r="B17" s="74"/>
      <c r="C17" s="3">
        <v>2022</v>
      </c>
      <c r="D17" s="3">
        <v>2023</v>
      </c>
      <c r="E17" s="57">
        <v>2024</v>
      </c>
      <c r="F17" s="45">
        <v>2025</v>
      </c>
      <c r="G17" s="47">
        <v>2026</v>
      </c>
      <c r="H17" s="47">
        <v>2027</v>
      </c>
      <c r="I17" s="77"/>
      <c r="J17" s="11"/>
    </row>
    <row r="18" spans="1:10">
      <c r="A18" s="12">
        <v>1</v>
      </c>
      <c r="B18" s="12">
        <v>2</v>
      </c>
      <c r="C18" s="4">
        <v>3</v>
      </c>
      <c r="D18" s="4">
        <v>4</v>
      </c>
      <c r="E18" s="4">
        <v>5</v>
      </c>
      <c r="F18" s="4">
        <v>6</v>
      </c>
      <c r="G18" s="4">
        <v>7</v>
      </c>
      <c r="H18" s="4">
        <v>8</v>
      </c>
      <c r="I18" s="4">
        <v>9</v>
      </c>
      <c r="J18" s="11"/>
    </row>
    <row r="19" spans="1:10" ht="63" customHeight="1">
      <c r="A19" s="69" t="s">
        <v>41</v>
      </c>
      <c r="B19" s="13" t="s">
        <v>12</v>
      </c>
      <c r="C19" s="32">
        <f>C20+C21+C22</f>
        <v>105906188.00999999</v>
      </c>
      <c r="D19" s="32">
        <f t="shared" ref="D19:H19" si="0">D20+D21+D22</f>
        <v>28487172.580000002</v>
      </c>
      <c r="E19" s="32">
        <f t="shared" si="0"/>
        <v>30823908.790000003</v>
      </c>
      <c r="F19" s="32">
        <f t="shared" si="0"/>
        <v>27126681.759999998</v>
      </c>
      <c r="G19" s="32">
        <f t="shared" si="0"/>
        <v>20550629.119999997</v>
      </c>
      <c r="H19" s="32">
        <f t="shared" si="0"/>
        <v>20570629.119999997</v>
      </c>
      <c r="I19" s="14"/>
      <c r="J19" s="11"/>
    </row>
    <row r="20" spans="1:10" ht="31.5">
      <c r="A20" s="70"/>
      <c r="B20" s="15" t="s">
        <v>56</v>
      </c>
      <c r="C20" s="29">
        <f>C28+C35</f>
        <v>0</v>
      </c>
      <c r="D20" s="42">
        <f t="shared" ref="D20:H20" si="1">D28+D35</f>
        <v>0</v>
      </c>
      <c r="E20" s="55">
        <f t="shared" si="1"/>
        <v>151525.06</v>
      </c>
      <c r="F20" s="42">
        <f t="shared" si="1"/>
        <v>0</v>
      </c>
      <c r="G20" s="50">
        <f t="shared" si="1"/>
        <v>0</v>
      </c>
      <c r="H20" s="50">
        <f t="shared" si="1"/>
        <v>0</v>
      </c>
      <c r="I20" s="30"/>
      <c r="J20" s="11"/>
    </row>
    <row r="21" spans="1:10" ht="32.25" customHeight="1">
      <c r="A21" s="70"/>
      <c r="B21" s="15" t="s">
        <v>58</v>
      </c>
      <c r="C21" s="26">
        <f t="shared" ref="C21:H21" si="2">C36+C47</f>
        <v>3512320</v>
      </c>
      <c r="D21" s="43">
        <f t="shared" si="2"/>
        <v>2320743</v>
      </c>
      <c r="E21" s="43">
        <f t="shared" si="2"/>
        <v>1883128.51</v>
      </c>
      <c r="F21" s="43">
        <f t="shared" si="2"/>
        <v>0</v>
      </c>
      <c r="G21" s="43">
        <f t="shared" si="2"/>
        <v>0</v>
      </c>
      <c r="H21" s="43">
        <f t="shared" si="2"/>
        <v>0</v>
      </c>
      <c r="I21" s="16"/>
      <c r="J21" s="11"/>
    </row>
    <row r="22" spans="1:10" ht="18" customHeight="1">
      <c r="A22" s="70"/>
      <c r="B22" s="15" t="s">
        <v>18</v>
      </c>
      <c r="C22" s="68">
        <f t="shared" ref="C22:H22" si="3">C30+C31+C32+C34+C37+C60+C26+C39+C46+C53+C57</f>
        <v>102393868.00999999</v>
      </c>
      <c r="D22" s="68">
        <f t="shared" si="3"/>
        <v>26166429.580000002</v>
      </c>
      <c r="E22" s="68">
        <f t="shared" si="3"/>
        <v>28789255.220000003</v>
      </c>
      <c r="F22" s="68">
        <f t="shared" si="3"/>
        <v>27126681.759999998</v>
      </c>
      <c r="G22" s="68">
        <f t="shared" si="3"/>
        <v>20550629.119999997</v>
      </c>
      <c r="H22" s="68">
        <f t="shared" si="3"/>
        <v>20570629.119999997</v>
      </c>
      <c r="I22" s="78"/>
      <c r="J22" s="59"/>
    </row>
    <row r="23" spans="1:10">
      <c r="A23" s="70"/>
      <c r="B23" s="17" t="s">
        <v>19</v>
      </c>
      <c r="C23" s="68"/>
      <c r="D23" s="68"/>
      <c r="E23" s="68"/>
      <c r="F23" s="68"/>
      <c r="G23" s="68"/>
      <c r="H23" s="68"/>
      <c r="I23" s="78"/>
      <c r="J23" s="59"/>
    </row>
    <row r="24" spans="1:10" ht="24.75" customHeight="1">
      <c r="A24" s="79"/>
      <c r="B24" s="18" t="s">
        <v>20</v>
      </c>
      <c r="C24" s="26">
        <f>C26+C28+C30+C31+C32+C34+C35+C36+C37+C39+C46+C47+C53+C57+C60</f>
        <v>105906188.01000001</v>
      </c>
      <c r="D24" s="43">
        <f t="shared" ref="D24:H24" si="4">D26+D28+D30+D31+D32+D34+D35+D36+D37+D39+D46+D47+D53+D57+D60</f>
        <v>28487172.580000002</v>
      </c>
      <c r="E24" s="43">
        <f t="shared" si="4"/>
        <v>30823908.790000003</v>
      </c>
      <c r="F24" s="43">
        <f t="shared" si="4"/>
        <v>27126681.759999998</v>
      </c>
      <c r="G24" s="43">
        <f t="shared" si="4"/>
        <v>20550629.119999997</v>
      </c>
      <c r="H24" s="43">
        <f t="shared" si="4"/>
        <v>20570629.119999997</v>
      </c>
      <c r="I24" s="16"/>
      <c r="J24" s="11"/>
    </row>
    <row r="25" spans="1:10" ht="52.5" customHeight="1">
      <c r="A25" s="41" t="s">
        <v>1</v>
      </c>
      <c r="B25" s="41"/>
      <c r="C25" s="51">
        <f>C26+C28+C29</f>
        <v>17648012.32</v>
      </c>
      <c r="D25" s="51">
        <f t="shared" ref="D25:H25" si="5">D26+D28+D29</f>
        <v>23324290.940000001</v>
      </c>
      <c r="E25" s="53">
        <f t="shared" si="5"/>
        <v>27286420.199999999</v>
      </c>
      <c r="F25" s="51">
        <f t="shared" si="5"/>
        <v>25362236.289999999</v>
      </c>
      <c r="G25" s="52">
        <f t="shared" si="5"/>
        <v>18786183.649999999</v>
      </c>
      <c r="H25" s="52">
        <f t="shared" si="5"/>
        <v>18806183.649999999</v>
      </c>
      <c r="I25" s="16"/>
      <c r="J25" s="11"/>
    </row>
    <row r="26" spans="1:10" ht="31.5">
      <c r="A26" s="40" t="s">
        <v>65</v>
      </c>
      <c r="B26" s="37" t="s">
        <v>20</v>
      </c>
      <c r="C26" s="36">
        <v>17648012.32</v>
      </c>
      <c r="D26" s="39">
        <v>23324290.940000001</v>
      </c>
      <c r="E26" s="54">
        <v>27134895.140000001</v>
      </c>
      <c r="F26" s="39">
        <v>0</v>
      </c>
      <c r="G26" s="49">
        <v>0</v>
      </c>
      <c r="H26" s="49">
        <v>0</v>
      </c>
      <c r="I26" s="20" t="s">
        <v>57</v>
      </c>
      <c r="J26" s="11"/>
    </row>
    <row r="27" spans="1:10" ht="30" hidden="1" customHeight="1">
      <c r="A27" s="40" t="s">
        <v>68</v>
      </c>
      <c r="B27" s="40" t="s">
        <v>20</v>
      </c>
      <c r="C27" s="36"/>
      <c r="D27" s="36"/>
      <c r="E27" s="54"/>
      <c r="F27" s="39"/>
      <c r="G27" s="49"/>
      <c r="H27" s="49"/>
      <c r="I27" s="20"/>
      <c r="J27" s="11"/>
    </row>
    <row r="28" spans="1:10" ht="129" customHeight="1">
      <c r="A28" s="40" t="s">
        <v>66</v>
      </c>
      <c r="B28" s="40" t="s">
        <v>53</v>
      </c>
      <c r="C28" s="39">
        <v>0</v>
      </c>
      <c r="D28" s="39">
        <v>0</v>
      </c>
      <c r="E28" s="54">
        <v>151525.06</v>
      </c>
      <c r="F28" s="39">
        <v>0</v>
      </c>
      <c r="G28" s="49">
        <v>0</v>
      </c>
      <c r="H28" s="49">
        <v>0</v>
      </c>
      <c r="I28" s="20" t="s">
        <v>67</v>
      </c>
      <c r="J28" s="11"/>
    </row>
    <row r="29" spans="1:10" ht="31.5">
      <c r="A29" s="40" t="s">
        <v>69</v>
      </c>
      <c r="B29" s="40" t="s">
        <v>20</v>
      </c>
      <c r="C29" s="39">
        <v>0</v>
      </c>
      <c r="D29" s="39">
        <v>0</v>
      </c>
      <c r="E29" s="54">
        <v>0</v>
      </c>
      <c r="F29" s="39">
        <f>F30+F31+F32</f>
        <v>25362236.289999999</v>
      </c>
      <c r="G29" s="49">
        <f t="shared" ref="G29:H29" si="6">G30+G31+G32</f>
        <v>18786183.649999999</v>
      </c>
      <c r="H29" s="49">
        <f t="shared" si="6"/>
        <v>18806183.649999999</v>
      </c>
      <c r="I29" s="20" t="s">
        <v>57</v>
      </c>
      <c r="J29" s="11"/>
    </row>
    <row r="30" spans="1:10" ht="31.5">
      <c r="A30" s="48" t="s">
        <v>70</v>
      </c>
      <c r="B30" s="40" t="s">
        <v>20</v>
      </c>
      <c r="C30" s="36">
        <v>0</v>
      </c>
      <c r="D30" s="36">
        <v>0</v>
      </c>
      <c r="E30" s="54">
        <v>0</v>
      </c>
      <c r="F30" s="39">
        <v>15517672.050000001</v>
      </c>
      <c r="G30" s="49">
        <v>13281048.609999999</v>
      </c>
      <c r="H30" s="49">
        <v>13281048.609999999</v>
      </c>
      <c r="I30" s="20" t="s">
        <v>62</v>
      </c>
      <c r="J30" s="11"/>
    </row>
    <row r="31" spans="1:10" ht="63">
      <c r="A31" s="58" t="s">
        <v>73</v>
      </c>
      <c r="B31" s="40" t="s">
        <v>20</v>
      </c>
      <c r="C31" s="38">
        <v>0</v>
      </c>
      <c r="D31" s="38">
        <v>0</v>
      </c>
      <c r="E31" s="54">
        <v>0</v>
      </c>
      <c r="F31" s="39">
        <v>3469041.47</v>
      </c>
      <c r="G31" s="49">
        <v>2787626.27</v>
      </c>
      <c r="H31" s="49">
        <v>2787626.27</v>
      </c>
      <c r="I31" s="20" t="s">
        <v>63</v>
      </c>
      <c r="J31" s="11"/>
    </row>
    <row r="32" spans="1:10" ht="31.5">
      <c r="A32" s="48" t="s">
        <v>71</v>
      </c>
      <c r="B32" s="40" t="s">
        <v>20</v>
      </c>
      <c r="C32" s="36">
        <v>0</v>
      </c>
      <c r="D32" s="36">
        <v>0</v>
      </c>
      <c r="E32" s="54">
        <v>0</v>
      </c>
      <c r="F32" s="39">
        <v>6375522.7699999996</v>
      </c>
      <c r="G32" s="49">
        <v>2717508.77</v>
      </c>
      <c r="H32" s="49">
        <v>2737508.77</v>
      </c>
      <c r="I32" s="20" t="s">
        <v>64</v>
      </c>
      <c r="J32" s="11"/>
    </row>
    <row r="33" spans="1:10" ht="144.75" customHeight="1">
      <c r="A33" s="41" t="s">
        <v>13</v>
      </c>
      <c r="B33" s="41"/>
      <c r="C33" s="51">
        <f>C34+C37+C36+C35</f>
        <v>379400</v>
      </c>
      <c r="D33" s="51">
        <f t="shared" ref="D33:H33" si="7">D34+D37+D36+D35</f>
        <v>141500</v>
      </c>
      <c r="E33" s="53">
        <f t="shared" si="7"/>
        <v>144000</v>
      </c>
      <c r="F33" s="51">
        <f t="shared" si="7"/>
        <v>130000</v>
      </c>
      <c r="G33" s="52">
        <f t="shared" si="7"/>
        <v>130000</v>
      </c>
      <c r="H33" s="52">
        <f t="shared" si="7"/>
        <v>130000</v>
      </c>
      <c r="I33" s="71" t="s">
        <v>49</v>
      </c>
      <c r="J33" s="11"/>
    </row>
    <row r="34" spans="1:10" ht="117" customHeight="1">
      <c r="A34" s="19" t="s">
        <v>2</v>
      </c>
      <c r="B34" s="15" t="s">
        <v>34</v>
      </c>
      <c r="C34" s="27">
        <v>379400</v>
      </c>
      <c r="D34" s="27">
        <v>141500</v>
      </c>
      <c r="E34" s="54">
        <v>144000</v>
      </c>
      <c r="F34" s="39">
        <v>130000</v>
      </c>
      <c r="G34" s="49">
        <v>130000</v>
      </c>
      <c r="H34" s="49">
        <v>130000</v>
      </c>
      <c r="I34" s="72"/>
      <c r="J34" s="11"/>
    </row>
    <row r="35" spans="1:10" ht="65.25" hidden="1" customHeight="1">
      <c r="A35" s="69" t="s">
        <v>54</v>
      </c>
      <c r="B35" s="31" t="s">
        <v>53</v>
      </c>
      <c r="C35" s="28">
        <v>0</v>
      </c>
      <c r="D35" s="28">
        <v>0</v>
      </c>
      <c r="E35" s="54">
        <v>0</v>
      </c>
      <c r="F35" s="39">
        <v>0</v>
      </c>
      <c r="G35" s="49">
        <v>0</v>
      </c>
      <c r="H35" s="49">
        <v>0</v>
      </c>
      <c r="I35" s="71" t="s">
        <v>55</v>
      </c>
      <c r="J35" s="11"/>
    </row>
    <row r="36" spans="1:10" ht="54" hidden="1" customHeight="1">
      <c r="A36" s="70"/>
      <c r="B36" s="31" t="s">
        <v>52</v>
      </c>
      <c r="C36" s="28">
        <v>0</v>
      </c>
      <c r="D36" s="28">
        <v>0</v>
      </c>
      <c r="E36" s="54">
        <v>0</v>
      </c>
      <c r="F36" s="39">
        <v>0</v>
      </c>
      <c r="G36" s="49">
        <v>0</v>
      </c>
      <c r="H36" s="49">
        <v>0</v>
      </c>
      <c r="I36" s="80"/>
      <c r="J36" s="11"/>
    </row>
    <row r="37" spans="1:10" ht="39.75" hidden="1" customHeight="1">
      <c r="A37" s="79"/>
      <c r="B37" s="15" t="s">
        <v>51</v>
      </c>
      <c r="C37" s="28">
        <v>0</v>
      </c>
      <c r="D37" s="28">
        <v>0</v>
      </c>
      <c r="E37" s="54">
        <v>0</v>
      </c>
      <c r="F37" s="39">
        <v>0</v>
      </c>
      <c r="G37" s="49">
        <v>0</v>
      </c>
      <c r="H37" s="49">
        <v>0</v>
      </c>
      <c r="I37" s="80"/>
      <c r="J37" s="11"/>
    </row>
    <row r="38" spans="1:10" ht="63">
      <c r="A38" s="41" t="s">
        <v>3</v>
      </c>
      <c r="B38" s="41"/>
      <c r="C38" s="51">
        <f>C39+C46+C47+C53</f>
        <v>4379014</v>
      </c>
      <c r="D38" s="51">
        <f>D39+D46+D47+D53</f>
        <v>4725000</v>
      </c>
      <c r="E38" s="53">
        <f>E39+E46+E47+E53</f>
        <v>2537091.61</v>
      </c>
      <c r="F38" s="51">
        <f t="shared" ref="F38:H38" si="8">F39+F46+F47+F53</f>
        <v>500000</v>
      </c>
      <c r="G38" s="52">
        <f t="shared" si="8"/>
        <v>500000</v>
      </c>
      <c r="H38" s="52">
        <f t="shared" si="8"/>
        <v>500000</v>
      </c>
      <c r="I38" s="33"/>
      <c r="J38" s="11"/>
    </row>
    <row r="39" spans="1:10" ht="60.75" customHeight="1">
      <c r="A39" s="69" t="s">
        <v>4</v>
      </c>
      <c r="B39" s="64" t="s">
        <v>34</v>
      </c>
      <c r="C39" s="63">
        <v>795000</v>
      </c>
      <c r="D39" s="63">
        <v>595000</v>
      </c>
      <c r="E39" s="65">
        <v>480294</v>
      </c>
      <c r="F39" s="65">
        <v>500000</v>
      </c>
      <c r="G39" s="65">
        <v>500000</v>
      </c>
      <c r="H39" s="65">
        <v>500000</v>
      </c>
      <c r="I39" s="20" t="s">
        <v>21</v>
      </c>
      <c r="J39" s="59"/>
    </row>
    <row r="40" spans="1:10">
      <c r="A40" s="70"/>
      <c r="B40" s="64"/>
      <c r="C40" s="63"/>
      <c r="D40" s="63"/>
      <c r="E40" s="66"/>
      <c r="F40" s="66"/>
      <c r="G40" s="66"/>
      <c r="H40" s="66"/>
      <c r="I40" s="21" t="s">
        <v>22</v>
      </c>
      <c r="J40" s="59"/>
    </row>
    <row r="41" spans="1:10" ht="31.5">
      <c r="A41" s="70"/>
      <c r="B41" s="64"/>
      <c r="C41" s="63"/>
      <c r="D41" s="63"/>
      <c r="E41" s="66"/>
      <c r="F41" s="66"/>
      <c r="G41" s="66"/>
      <c r="H41" s="66"/>
      <c r="I41" s="21" t="s">
        <v>23</v>
      </c>
      <c r="J41" s="59"/>
    </row>
    <row r="42" spans="1:10" ht="31.5">
      <c r="A42" s="70"/>
      <c r="B42" s="64"/>
      <c r="C42" s="63"/>
      <c r="D42" s="63"/>
      <c r="E42" s="66"/>
      <c r="F42" s="66"/>
      <c r="G42" s="66"/>
      <c r="H42" s="66"/>
      <c r="I42" s="21" t="s">
        <v>24</v>
      </c>
      <c r="J42" s="59"/>
    </row>
    <row r="43" spans="1:10" ht="48" customHeight="1">
      <c r="A43" s="70"/>
      <c r="B43" s="64"/>
      <c r="C43" s="63"/>
      <c r="D43" s="63"/>
      <c r="E43" s="66"/>
      <c r="F43" s="66"/>
      <c r="G43" s="66"/>
      <c r="H43" s="66"/>
      <c r="I43" s="21" t="s">
        <v>25</v>
      </c>
      <c r="J43" s="59"/>
    </row>
    <row r="44" spans="1:10" ht="32.25" customHeight="1">
      <c r="A44" s="70"/>
      <c r="B44" s="64"/>
      <c r="C44" s="63"/>
      <c r="D44" s="63"/>
      <c r="E44" s="66"/>
      <c r="F44" s="66"/>
      <c r="G44" s="66"/>
      <c r="H44" s="66"/>
      <c r="I44" s="21" t="s">
        <v>26</v>
      </c>
      <c r="J44" s="59"/>
    </row>
    <row r="45" spans="1:10" ht="31.5" customHeight="1">
      <c r="A45" s="70"/>
      <c r="B45" s="64"/>
      <c r="C45" s="63"/>
      <c r="D45" s="63"/>
      <c r="E45" s="67"/>
      <c r="F45" s="67"/>
      <c r="G45" s="67"/>
      <c r="H45" s="67"/>
      <c r="I45" s="22" t="s">
        <v>27</v>
      </c>
      <c r="J45" s="59"/>
    </row>
    <row r="46" spans="1:10" ht="192.75" customHeight="1">
      <c r="A46" s="19" t="s">
        <v>5</v>
      </c>
      <c r="B46" s="19" t="s">
        <v>20</v>
      </c>
      <c r="C46" s="27">
        <v>0</v>
      </c>
      <c r="D46" s="27">
        <v>1761894</v>
      </c>
      <c r="E46" s="54">
        <v>150000</v>
      </c>
      <c r="F46" s="39">
        <v>0</v>
      </c>
      <c r="G46" s="49">
        <v>0</v>
      </c>
      <c r="H46" s="49">
        <v>0</v>
      </c>
      <c r="I46" s="20" t="s">
        <v>50</v>
      </c>
      <c r="J46" s="11"/>
    </row>
    <row r="47" spans="1:10" ht="45.75" customHeight="1">
      <c r="A47" s="64" t="s">
        <v>6</v>
      </c>
      <c r="B47" s="64" t="s">
        <v>52</v>
      </c>
      <c r="C47" s="63">
        <v>3512320</v>
      </c>
      <c r="D47" s="63">
        <v>2320743</v>
      </c>
      <c r="E47" s="63">
        <v>1883128.51</v>
      </c>
      <c r="F47" s="63">
        <v>0</v>
      </c>
      <c r="G47" s="63">
        <v>0</v>
      </c>
      <c r="H47" s="63">
        <v>0</v>
      </c>
      <c r="I47" s="20" t="s">
        <v>28</v>
      </c>
      <c r="J47" s="59"/>
    </row>
    <row r="48" spans="1:10" ht="31.5">
      <c r="A48" s="64"/>
      <c r="B48" s="64"/>
      <c r="C48" s="63"/>
      <c r="D48" s="63"/>
      <c r="E48" s="63"/>
      <c r="F48" s="63"/>
      <c r="G48" s="63"/>
      <c r="H48" s="63"/>
      <c r="I48" s="21" t="s">
        <v>29</v>
      </c>
      <c r="J48" s="59"/>
    </row>
    <row r="49" spans="1:10">
      <c r="A49" s="64"/>
      <c r="B49" s="64"/>
      <c r="C49" s="63"/>
      <c r="D49" s="63"/>
      <c r="E49" s="63"/>
      <c r="F49" s="63"/>
      <c r="G49" s="63"/>
      <c r="H49" s="63"/>
      <c r="I49" s="21" t="s">
        <v>30</v>
      </c>
      <c r="J49" s="59"/>
    </row>
    <row r="50" spans="1:10" ht="31.5">
      <c r="A50" s="64"/>
      <c r="B50" s="64"/>
      <c r="C50" s="63"/>
      <c r="D50" s="63"/>
      <c r="E50" s="63"/>
      <c r="F50" s="63"/>
      <c r="G50" s="63"/>
      <c r="H50" s="63"/>
      <c r="I50" s="21" t="s">
        <v>31</v>
      </c>
      <c r="J50" s="59"/>
    </row>
    <row r="51" spans="1:10">
      <c r="A51" s="64"/>
      <c r="B51" s="64"/>
      <c r="C51" s="63"/>
      <c r="D51" s="63"/>
      <c r="E51" s="63"/>
      <c r="F51" s="63"/>
      <c r="G51" s="63"/>
      <c r="H51" s="63"/>
      <c r="I51" s="21" t="s">
        <v>30</v>
      </c>
      <c r="J51" s="59"/>
    </row>
    <row r="52" spans="1:10">
      <c r="A52" s="64"/>
      <c r="B52" s="64"/>
      <c r="C52" s="63"/>
      <c r="D52" s="63"/>
      <c r="E52" s="63"/>
      <c r="F52" s="63"/>
      <c r="G52" s="63"/>
      <c r="H52" s="63"/>
      <c r="I52" s="21" t="s">
        <v>32</v>
      </c>
      <c r="J52" s="59"/>
    </row>
    <row r="53" spans="1:10" ht="63">
      <c r="A53" s="19" t="s">
        <v>7</v>
      </c>
      <c r="B53" s="19" t="s">
        <v>34</v>
      </c>
      <c r="C53" s="27">
        <v>71694</v>
      </c>
      <c r="D53" s="27">
        <v>47363</v>
      </c>
      <c r="E53" s="54">
        <v>23669.1</v>
      </c>
      <c r="F53" s="39">
        <v>0</v>
      </c>
      <c r="G53" s="49">
        <v>0</v>
      </c>
      <c r="H53" s="49">
        <v>0</v>
      </c>
      <c r="I53" s="22" t="s">
        <v>33</v>
      </c>
      <c r="J53" s="11"/>
    </row>
    <row r="54" spans="1:10" ht="114" hidden="1" customHeight="1">
      <c r="A54" s="35" t="s">
        <v>60</v>
      </c>
      <c r="B54" s="35" t="s">
        <v>20</v>
      </c>
      <c r="C54" s="34">
        <v>0</v>
      </c>
      <c r="D54" s="34">
        <v>0</v>
      </c>
      <c r="E54" s="54">
        <v>0</v>
      </c>
      <c r="F54" s="39">
        <v>0</v>
      </c>
      <c r="G54" s="49">
        <v>0</v>
      </c>
      <c r="H54" s="49">
        <v>0</v>
      </c>
      <c r="I54" s="21" t="s">
        <v>61</v>
      </c>
      <c r="J54" s="11"/>
    </row>
    <row r="55" spans="1:10" ht="47.25">
      <c r="A55" s="62" t="s">
        <v>8</v>
      </c>
      <c r="B55" s="62"/>
      <c r="C55" s="61">
        <f>C57</f>
        <v>7057761.6900000004</v>
      </c>
      <c r="D55" s="61">
        <f t="shared" ref="D55:H55" si="9">D57</f>
        <v>296381.64</v>
      </c>
      <c r="E55" s="61">
        <f t="shared" si="9"/>
        <v>856396.98</v>
      </c>
      <c r="F55" s="61">
        <f t="shared" si="9"/>
        <v>1134445.47</v>
      </c>
      <c r="G55" s="61">
        <f t="shared" si="9"/>
        <v>1134445.47</v>
      </c>
      <c r="H55" s="61">
        <f t="shared" si="9"/>
        <v>1134445.47</v>
      </c>
      <c r="I55" s="20" t="s">
        <v>35</v>
      </c>
      <c r="J55" s="59"/>
    </row>
    <row r="56" spans="1:10" ht="31.5" customHeight="1">
      <c r="A56" s="62"/>
      <c r="B56" s="62"/>
      <c r="C56" s="61"/>
      <c r="D56" s="61"/>
      <c r="E56" s="61"/>
      <c r="F56" s="61"/>
      <c r="G56" s="61"/>
      <c r="H56" s="61"/>
      <c r="I56" s="21" t="s">
        <v>36</v>
      </c>
      <c r="J56" s="59"/>
    </row>
    <row r="57" spans="1:10" ht="110.25" customHeight="1">
      <c r="A57" s="19" t="s">
        <v>9</v>
      </c>
      <c r="B57" s="19" t="s">
        <v>20</v>
      </c>
      <c r="C57" s="27">
        <v>7057761.6900000004</v>
      </c>
      <c r="D57" s="27">
        <v>296381.64</v>
      </c>
      <c r="E57" s="54">
        <v>856396.98</v>
      </c>
      <c r="F57" s="39">
        <v>1134445.47</v>
      </c>
      <c r="G57" s="49">
        <v>1134445.47</v>
      </c>
      <c r="H57" s="49">
        <v>1134445.47</v>
      </c>
      <c r="I57" s="22" t="s">
        <v>37</v>
      </c>
      <c r="J57" s="11"/>
    </row>
    <row r="58" spans="1:10" ht="32.25" customHeight="1">
      <c r="A58" s="62" t="s">
        <v>14</v>
      </c>
      <c r="B58" s="62"/>
      <c r="C58" s="61">
        <f>C60</f>
        <v>76442000</v>
      </c>
      <c r="D58" s="61">
        <f t="shared" ref="D58:H58" si="10">D60</f>
        <v>0</v>
      </c>
      <c r="E58" s="61">
        <f t="shared" si="10"/>
        <v>0</v>
      </c>
      <c r="F58" s="61">
        <f t="shared" si="10"/>
        <v>0</v>
      </c>
      <c r="G58" s="61">
        <f t="shared" si="10"/>
        <v>0</v>
      </c>
      <c r="H58" s="61">
        <f t="shared" si="10"/>
        <v>0</v>
      </c>
      <c r="I58" s="15" t="s">
        <v>38</v>
      </c>
      <c r="J58" s="59"/>
    </row>
    <row r="59" spans="1:10" ht="18" customHeight="1">
      <c r="A59" s="62"/>
      <c r="B59" s="62"/>
      <c r="C59" s="61"/>
      <c r="D59" s="61"/>
      <c r="E59" s="61"/>
      <c r="F59" s="61"/>
      <c r="G59" s="61"/>
      <c r="H59" s="61"/>
      <c r="I59" s="23" t="s">
        <v>39</v>
      </c>
      <c r="J59" s="59"/>
    </row>
    <row r="60" spans="1:10" ht="96.75" customHeight="1">
      <c r="A60" s="19" t="s">
        <v>15</v>
      </c>
      <c r="B60" s="19" t="s">
        <v>20</v>
      </c>
      <c r="C60" s="27">
        <v>76442000</v>
      </c>
      <c r="D60" s="27">
        <v>0</v>
      </c>
      <c r="E60" s="54">
        <v>0</v>
      </c>
      <c r="F60" s="39">
        <v>0</v>
      </c>
      <c r="G60" s="49">
        <v>0</v>
      </c>
      <c r="H60" s="49">
        <v>0</v>
      </c>
      <c r="I60" s="17" t="s">
        <v>40</v>
      </c>
      <c r="J60" s="11"/>
    </row>
    <row r="61" spans="1:10">
      <c r="I61" s="1" t="s">
        <v>59</v>
      </c>
    </row>
    <row r="65" spans="1:9" ht="54" customHeight="1">
      <c r="A65" s="60" t="s">
        <v>72</v>
      </c>
      <c r="B65" s="60"/>
      <c r="C65" s="60"/>
      <c r="D65" s="60"/>
      <c r="E65" s="60"/>
      <c r="F65" s="24"/>
      <c r="G65" s="24"/>
      <c r="H65" s="24"/>
      <c r="I65" s="25" t="s">
        <v>47</v>
      </c>
    </row>
  </sheetData>
  <mergeCells count="55">
    <mergeCell ref="A39:A45"/>
    <mergeCell ref="I33:I34"/>
    <mergeCell ref="A12:I12"/>
    <mergeCell ref="A13:I13"/>
    <mergeCell ref="A16:A17"/>
    <mergeCell ref="B16:B17"/>
    <mergeCell ref="C16:H16"/>
    <mergeCell ref="I16:I17"/>
    <mergeCell ref="H22:H23"/>
    <mergeCell ref="I22:I23"/>
    <mergeCell ref="A35:A37"/>
    <mergeCell ref="I35:I37"/>
    <mergeCell ref="A19:A24"/>
    <mergeCell ref="J22:J23"/>
    <mergeCell ref="B39:B45"/>
    <mergeCell ref="C39:C45"/>
    <mergeCell ref="D39:D45"/>
    <mergeCell ref="E39:E45"/>
    <mergeCell ref="F39:F45"/>
    <mergeCell ref="G39:G45"/>
    <mergeCell ref="C22:C23"/>
    <mergeCell ref="D22:D23"/>
    <mergeCell ref="E22:E23"/>
    <mergeCell ref="F22:F23"/>
    <mergeCell ref="G22:G23"/>
    <mergeCell ref="H39:H45"/>
    <mergeCell ref="J39:J45"/>
    <mergeCell ref="G47:G52"/>
    <mergeCell ref="H47:H52"/>
    <mergeCell ref="J47:J52"/>
    <mergeCell ref="A55:A56"/>
    <mergeCell ref="B55:B56"/>
    <mergeCell ref="C55:C56"/>
    <mergeCell ref="D55:D56"/>
    <mergeCell ref="E55:E56"/>
    <mergeCell ref="F55:F56"/>
    <mergeCell ref="G55:G56"/>
    <mergeCell ref="A47:A52"/>
    <mergeCell ref="B47:B52"/>
    <mergeCell ref="C47:C52"/>
    <mergeCell ref="D47:D52"/>
    <mergeCell ref="E47:E52"/>
    <mergeCell ref="F47:F52"/>
    <mergeCell ref="J58:J59"/>
    <mergeCell ref="A65:E65"/>
    <mergeCell ref="H55:H56"/>
    <mergeCell ref="J55:J56"/>
    <mergeCell ref="A58:A59"/>
    <mergeCell ref="B58:B59"/>
    <mergeCell ref="C58:C59"/>
    <mergeCell ref="D58:D59"/>
    <mergeCell ref="E58:E59"/>
    <mergeCell ref="F58:F59"/>
    <mergeCell ref="G58:G59"/>
    <mergeCell ref="H58:H59"/>
  </mergeCells>
  <pageMargins left="1.1811023622047245" right="0.59055118110236227" top="0.59055118110236227" bottom="0.59055118110236227" header="0.31496062992125984" footer="0.31496062992125984"/>
  <pageSetup paperSize="9" scale="55" orientation="landscape" r:id="rId1"/>
  <rowBreaks count="2" manualBreakCount="2">
    <brk id="32" max="9" man="1"/>
    <brk id="46"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19.06.2023</vt:lpstr>
      <vt:lpstr>'19.06.2023'!Заголовки_для_печати</vt:lpstr>
      <vt:lpstr>'19.06.2023'!Область_печати</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Ольга</dc:creator>
  <cp:lastModifiedBy>Point-11</cp:lastModifiedBy>
  <cp:revision/>
  <cp:lastPrinted>2025-03-27T02:32:47Z</cp:lastPrinted>
  <dcterms:created xsi:type="dcterms:W3CDTF">2015-11-02T04:21:39Z</dcterms:created>
  <dcterms:modified xsi:type="dcterms:W3CDTF">2025-03-27T02:33:10Z</dcterms:modified>
</cp:coreProperties>
</file>